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ff32a6bb98499b" /></Relationships>
</file>

<file path=xl/workbook.xml><?xml version="1.0" encoding="utf-8"?>
<x:workbook xmlns:x="http://schemas.openxmlformats.org/spreadsheetml/2006/main">
  <x:sheets>
    <x:sheet xmlns:r="http://schemas.openxmlformats.org/officeDocument/2006/relationships" name="1 Planning scenario" sheetId="1" r:id="R379eb0df3bbf4ba5"/>
    <x:sheet xmlns:r="http://schemas.openxmlformats.org/officeDocument/2006/relationships" name="2 Actual results by channel" sheetId="2" r:id="Re7599a75a4aa48d7"/>
  </x:sheets>
</x:workbook>
</file>

<file path=xl/sharedStrings.xml><?xml version="1.0" encoding="utf-8"?>
<x:sst xmlns:x="http://schemas.openxmlformats.org/spreadsheetml/2006/main">
  <x:si>
    <x:t xml:space="preserve">Program</x:t>
  </x:si>
  <x:si>
    <x:t xml:space="preserve">Month</x:t>
  </x:si>
  <x:si>
    <x:t xml:space="preserve">Agency or management fees</x:t>
  </x:si>
  <x:si>
    <x:t xml:space="preserve">Qualified leads needed</x:t>
  </x:si>
  <x:si>
    <x:t xml:space="preserve">Inquiries needed</x:t>
  </x:si>
  <x:si>
    <x:t xml:space="preserve">Reporting period</x:t>
  </x:si>
  <x:si>
    <x:t xml:space="preserve">Inquiries</x:t>
  </x:si>
  <x:si>
    <x:t xml:space="preserve">Qualified leads</x:t>
  </x:si>
  <x:si>
    <x:t xml:space="preserve">Admissions</x:t>
  </x:si>
  <x:si>
    <x:t xml:space="preserve">Directories and referral relationships</x:t>
  </x:si>
  <x:si>
    <x:t xml:space="preserve">Total</x:t>
  </x:si>
</x:sst>
</file>

<file path=xl/styles.xml><?xml version="1.0" encoding="utf-8"?>
<x:styleSheet xmlns:x="http://schemas.openxmlformats.org/spreadsheetml/2006/main">
  <x:numFmts count="5">
    <x:numFmt numFmtId="164" formatCode="General"/>
    <x:numFmt numFmtId="165" formatCode="0"/>
    <x:numFmt numFmtId="166" formatCode="0.0%"/>
    <x:numFmt numFmtId="167" formatCode="\$#,##0"/>
    <x:numFmt numFmtId="168" formatCode="0%"/>
  </x:numFmts>
  <x:fonts count="8">
    <x:font>
      <x:sz val="11"/>
      <x:color theme="1"/>
      <x:name val="Calibri"/>
      <x:family val="2"/>
    </x:font>
    <x:font>
      <x:sz val="10"/>
      <x:name val="Arial"/>
    </x:font>
    <x:font>
      <x:sz val="10"/>
      <x:name val="Arial"/>
    </x:font>
    <x:font>
      <x:sz val="10"/>
      <x:name val="Arial"/>
    </x:font>
    <x:font>
      <x:b/>
      <x:sz val="14"/>
      <x:color rgb="FF2E364C"/>
      <x:name val="Cambria"/>
    </x:font>
    <x:font>
      <x:b/>
      <x:sz val="11"/>
      <x:name val="Cambria"/>
    </x:font>
    <x:font>
      <x:b/>
      <x:sz val="11"/>
      <x:color rgb="FF2E364C"/>
      <x:name val="Cambria"/>
    </x:font>
    <x:font>
      <x:b/>
      <x:sz val="11"/>
      <x:color rgb="FFFFFFFF"/>
      <x:name val="Cambria"/>
    </x:font>
  </x:fonts>
  <x:fills count="4">
    <x:fill>
      <x:patternFill patternType="none"/>
    </x:fill>
    <x:fill>
      <x:patternFill patternType="gray125"/>
    </x:fill>
    <x:fill>
      <x:patternFill patternType="solid">
        <x:fgColor rgb="FFFFF8E1"/>
      </x:patternFill>
    </x:fill>
    <x:fill>
      <x:patternFill patternType="solid">
        <x:fgColor rgb="FF2E364C"/>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3">
    <x:xf numFmtId="164" fontId="0" fillId="0" borderId="0" xfId="0" applyFont="0" applyBorder="0" applyAlignment="0" applyProtection="0">
      <x:alignment horizontal="general" vertical="bottom" wrapText="0" shrinkToFit="0"/>
      <x:protection locked="1" hidden="0"/>
    </x:xf>
    <x:xf numFmtId="164" fontId="0" fillId="0" borderId="0" xfId="0" applyFont="0" applyBorder="0" applyAlignment="1" applyProtection="0">
      <x:alignment horizontal="general" vertical="bottom" wrapText="0" shrinkToFit="0"/>
      <x:protection locked="1" hidden="0"/>
    </x:xf>
    <x:xf numFmtId="164" fontId="4" fillId="0" borderId="0" xfId="0" applyFont="1" applyBorder="0" applyAlignment="1" applyProtection="0">
      <x:alignment horizontal="general" vertical="bottom" wrapText="0" shrinkToFit="0"/>
      <x:protection locked="1" hidden="0"/>
    </x:xf>
    <x:xf numFmtId="164" fontId="0" fillId="0" borderId="0" xfId="0" applyFont="1" applyBorder="1" applyAlignment="1" applyProtection="0">
      <x:alignment horizontal="general" vertical="top" wrapText="1" shrinkToFit="0"/>
      <x:protection locked="1" hidden="0"/>
    </x:xf>
    <x:xf numFmtId="164" fontId="0" fillId="2" borderId="0" xfId="0" applyFont="1" applyBorder="0" applyAlignment="1" applyProtection="1">
      <x:alignment horizontal="general" vertical="bottom" wrapText="0" shrinkToFit="0"/>
      <x:protection locked="0" hidden="0"/>
    </x:xf>
    <x:xf numFmtId="165" fontId="0" fillId="2" borderId="0" xfId="0" applyFont="0" applyBorder="0" applyAlignment="1" applyProtection="1">
      <x:alignment horizontal="general" vertical="bottom" wrapText="0" shrinkToFit="0"/>
      <x:protection locked="0" hidden="0"/>
    </x:xf>
    <x:xf numFmtId="166" fontId="0" fillId="2" borderId="0" xfId="0" applyFont="0" applyBorder="0" applyAlignment="1" applyProtection="1">
      <x:alignment horizontal="general" vertical="bottom" wrapText="0" shrinkToFit="0"/>
      <x:protection locked="0" hidden="0"/>
    </x:xf>
    <x:xf numFmtId="167" fontId="0" fillId="2" borderId="0" xfId="0" applyFont="0" applyBorder="0" applyAlignment="1" applyProtection="1">
      <x:alignment horizontal="general" vertical="bottom" wrapText="0" shrinkToFit="0"/>
      <x:protection locked="0" hidden="0"/>
    </x:xf>
    <x:xf numFmtId="164" fontId="5" fillId="0" borderId="0" xfId="0" applyFont="1" applyBorder="0" applyAlignment="0" applyProtection="0">
      <x:alignment horizontal="general" vertical="bottom" wrapText="0" shrinkToFit="0"/>
      <x:protection locked="1" hidden="0"/>
    </x:xf>
    <x:xf numFmtId="164" fontId="0" fillId="0" borderId="0" xfId="0" applyFont="0" applyBorder="1" applyAlignment="1" applyProtection="0">
      <x:alignment horizontal="general" vertical="bottom" wrapText="1" shrinkToFit="0"/>
      <x:protection locked="1" hidden="0"/>
    </x:xf>
    <x:xf numFmtId="164" fontId="6" fillId="0" borderId="0" xfId="0" applyFont="1" applyBorder="0" applyAlignment="1" applyProtection="0">
      <x:alignment horizontal="general" vertical="bottom" wrapText="0" shrinkToFit="0"/>
      <x:protection locked="1" hidden="0"/>
    </x:xf>
    <x:xf numFmtId="165" fontId="5" fillId="0" borderId="0" xfId="0" applyFont="1" applyBorder="0" applyAlignment="1" applyProtection="0">
      <x:alignment horizontal="general" vertical="bottom" wrapText="0" shrinkToFit="0"/>
      <x:protection locked="1" hidden="0"/>
    </x:xf>
    <x:xf numFmtId="167" fontId="5" fillId="0" borderId="0" xfId="0" applyFont="1" applyBorder="0" applyAlignment="1" applyProtection="0">
      <x:alignment horizontal="general" vertical="bottom" wrapText="0" shrinkToFit="0"/>
      <x:protection locked="1" hidden="0"/>
    </x:xf>
    <x:xf numFmtId="164" fontId="5" fillId="0" borderId="0" xfId="0" applyFont="1" applyBorder="0" applyAlignment="1" applyProtection="0">
      <x:alignment horizontal="general" vertical="bottom" wrapText="0" shrinkToFit="0"/>
      <x:protection locked="1" hidden="0"/>
    </x:xf>
    <x:xf numFmtId="164" fontId="7" fillId="3" borderId="0" xfId="0" applyFont="1" applyBorder="0" applyAlignment="1" applyProtection="0">
      <x:alignment horizontal="general" vertical="bottom" wrapText="0" shrinkToFit="0"/>
      <x:protection locked="1" hidden="0"/>
    </x:xf>
    <x:xf numFmtId="164" fontId="7" fillId="3" borderId="0" xfId="0" applyFont="1" applyBorder="0" applyAlignment="0" applyProtection="0">
      <x:alignment horizontal="general" vertical="bottom" wrapText="0" shrinkToFit="0"/>
      <x:protection locked="1" hidden="0"/>
    </x:xf>
    <x:xf numFmtId="167" fontId="0" fillId="0" borderId="0" xfId="0" applyFont="0" applyBorder="0" applyAlignment="1" applyProtection="0">
      <x:alignment horizontal="general" vertical="bottom" wrapText="0" shrinkToFit="0"/>
      <x:protection locked="1" hidden="0"/>
    </x:xf>
    <x:xf numFmtId="168" fontId="0" fillId="0" borderId="0" xfId="0" applyFont="0" applyBorder="0" applyAlignment="1" applyProtection="0">
      <x:alignment horizontal="general" vertical="bottom" wrapText="0" shrinkToFit="0"/>
      <x:protection locked="1" hidden="0"/>
    </x:xf>
    <x:xf numFmtId="164" fontId="5" fillId="0" borderId="0" xfId="0" applyNumberFormat="1" applyFont="1" applyFill="1" applyBorder="1" applyAlignment="1">
      <x:alignment horizontal="general" vertical="bottom" wrapText="1"/>
    </x:xf>
    <x:xf numFmtId="164" fontId="7" fillId="3" borderId="0" xfId="0" applyNumberFormat="1" applyFont="1" applyFill="1" applyBorder="1" applyAlignment="1">
      <x:alignment horizontal="general" vertical="bottom" wrapText="1"/>
    </x:xf>
    <x:xf numFmtId="164" fontId="0" fillId="2" borderId="0" xfId="0" applyNumberFormat="1" applyFont="1" applyFill="1" applyBorder="1" applyAlignment="1">
      <x:alignment horizontal="general" vertical="bottom" wrapText="1"/>
    </x:xf>
    <x:xf numFmtId="167" fontId="0" fillId="2" borderId="0" xfId="0" applyNumberFormat="1" applyFont="1" applyFill="1" applyBorder="1" applyAlignment="1">
      <x:alignment horizontal="general" vertical="bottom" wrapText="1"/>
    </x:xf>
    <x:xf numFmtId="165" fontId="0" fillId="2" borderId="0" xfId="0" applyNumberFormat="1" applyFont="1" applyFill="1" applyBorder="1" applyAlignment="1">
      <x:alignment horizontal="general" vertical="bottom" wrapText="1"/>
    </x:xf>
    <x:xf numFmtId="167" fontId="0" fillId="0" borderId="0" xfId="0" applyNumberFormat="1" applyFont="1" applyFill="1" applyBorder="1" applyAlignment="1">
      <x:alignment horizontal="general" vertical="bottom" wrapText="1"/>
    </x:xf>
    <x:xf numFmtId="168" fontId="0"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7" fillId="3" borderId="0" xfId="0" applyNumberFormat="1" applyFont="1" applyFill="1" applyBorder="1" applyAlignment="1">
      <x:alignment horizontal="general" vertical="center" wrapText="1"/>
    </x:xf>
    <x:xf numFmtId="164" fontId="0" fillId="2" borderId="0" xfId="0" applyNumberFormat="1" applyFont="1" applyFill="1" applyBorder="1" applyAlignment="1">
      <x:alignment horizontal="general" vertical="center" wrapText="1"/>
    </x:xf>
    <x:xf numFmtId="167" fontId="0" fillId="2" borderId="0" xfId="0" applyNumberFormat="1" applyFont="1" applyFill="1" applyBorder="1" applyAlignment="1">
      <x:alignment horizontal="general" vertical="center" wrapText="1"/>
    </x:xf>
    <x:xf numFmtId="165" fontId="0" fillId="2" borderId="0" xfId="0" applyNumberFormat="1" applyFont="1" applyFill="1" applyBorder="1" applyAlignment="1">
      <x:alignment horizontal="general" vertical="center" wrapText="1"/>
    </x:xf>
    <x:xf numFmtId="167" fontId="0" fillId="0" borderId="0" xfId="0" applyNumberFormat="1" applyFont="1" applyFill="1" applyBorder="1" applyAlignment="1">
      <x:alignment horizontal="general" vertical="center" wrapText="1"/>
    </x:xf>
    <x:xf numFmtId="168" fontId="0" fillId="0" borderId="0" xfId="0" applyNumberFormat="1" applyFont="1" applyFill="1" applyBorder="1" applyAlignment="1">
      <x:alignment horizontal="general" vertical="center" wrapText="1"/>
    </x:xf>
    <x:xf numFmtId="164" fontId="0" fillId="0" borderId="0" xfId="0" applyNumberFormat="1" applyFont="1" applyFill="1" applyBorder="1" applyAlignment="1">
      <x:alignment horizontal="general" vertical="center" wrapText="1"/>
    </x:xf>
  </x:cellXfs>
  <x:cellStyles count="6">
    <x:cellStyle name="Normal" xfId="0"/>
    <x:cellStyle name="Comma" xfId="15"/>
    <x:cellStyle name="Comma [0]" xfId="16"/>
    <x:cellStyle name="Currency" xfId="17"/>
    <x:cellStyle name="Currency [0]" xfId="18"/>
    <x:cellStyle name="Percent" xfId="19"/>
  </x:cellStyle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8E1"/>
      <x:rgbColor rgb="FFCCFFFF"/>
      <x:rgbColor rgb="FF660066"/>
      <x:rgbColor rgb="FFFF8080"/>
      <x:rgbColor rgb="FF0066CC"/>
      <x:rgbColor rgb="FFCCCCFF"/>
      <x:rgbColor rgb="FF000080"/>
      <x:rgbColor rgb="FFFF00FF"/>
      <x:rgbColor rgb="FFFFFF00"/>
      <x:rgbColor rgb="FF00FFFF"/>
      <x:rgbColor rgb="FF800080"/>
      <x:rgbColor rgb="FF800000"/>
      <x:rgbColor rgb="FF008080"/>
      <x:rgbColor rgb="FF0000FF"/>
      <x:rgbColor rgb="FF00CCFF"/>
      <x:rgbColor rgb="FFCCFFFF"/>
      <x:rgbColor rgb="FFCCFFCC"/>
      <x:rgbColor rgb="FFFFFF99"/>
      <x:rgbColor rgb="FF99CCFF"/>
      <x:rgbColor rgb="FFFF99CC"/>
      <x:rgbColor rgb="FFCC99FF"/>
      <x:rgbColor rgb="FFFFCC99"/>
      <x:rgbColor rgb="FF3366FF"/>
      <x:rgbColor rgb="FF33CCCC"/>
      <x:rgbColor rgb="FF99CC00"/>
      <x:rgbColor rgb="FFFFCC00"/>
      <x:rgbColor rgb="FFFF9900"/>
      <x:rgbColor rgb="FFFF6600"/>
      <x:rgbColor rgb="FF666699"/>
      <x:rgbColor rgb="FF969696"/>
      <x:rgbColor rgb="FF003366"/>
      <x:rgbColor rgb="FF339966"/>
      <x:rgbColor rgb="FF003300"/>
      <x:rgbColor rgb="FF333300"/>
      <x:rgbColor rgb="FF993300"/>
      <x:rgbColor rgb="FF993366"/>
      <x:rgbColor rgb="FF333399"/>
      <x:rgbColor rgb="FF2E364C"/>
    </x:indexedColors>
  </x:colors>
</x:styleSheet>
</file>

<file path=xl/_rels/workbook.xml.rels>&#65279;<?xml version="1.0" encoding="utf-8"?><Relationships xmlns="http://schemas.openxmlformats.org/package/2006/relationships"><Relationship Type="http://schemas.openxmlformats.org/officeDocument/2006/relationships/styles" Target="/xl/styles.xml" Id="Re8b823c2e0724690" /><Relationship Type="http://schemas.openxmlformats.org/officeDocument/2006/relationships/theme" Target="/xl/theme/theme1.xml" Id="R55587f4927c24030" /><Relationship Type="http://schemas.openxmlformats.org/officeDocument/2006/relationships/sharedStrings" Target="/xl/sharedStrings.xml" Id="Rd5c331c7e4334732" /><Relationship Type="http://schemas.openxmlformats.org/officeDocument/2006/relationships/worksheet" Target="/xl/worksheets/sheet1.xml" Id="R379eb0df3bbf4ba5" /><Relationship Type="http://schemas.openxmlformats.org/officeDocument/2006/relationships/worksheet" Target="/xl/worksheets/sheet2.xml" Id="Re7599a75a4aa48d7"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x:worksheet xmlns:x="http://schemas.openxmlformats.org/spreadsheetml/2006/main">
  <x:sheetViews>
    <x:sheetView showGridLines="1" workbookViewId="0"/>
  </x:sheetViews>
  <x:sheetFormatPr defaultColWidth="8.453125" defaultRowHeight="15"/>
  <x:cols>
    <x:col min="1" max="1" width="46" style="1" hidden="0" customWidth="1"/>
    <x:col min="2" max="2" width="20" style="1" hidden="0" customWidth="1"/>
    <x:col min="3" max="3" width="30" style="1" hidden="0" customWidth="1"/>
  </x:cols>
  <x:sheetData>
    <x:row r="1" ht="17.25" hidden="0" customHeight="1">
      <x:c r="A1" s="2" t="str">
        <x:v>Part 1: Plan your monthly budget</x:v>
      </x:c>
    </x:row>
    <x:row r="2" ht="72" hidden="0" customHeight="1">
      <x:c r="A2" s="3" t="str">
        <x:v>Yellow cells are inputs. These are made-up example numbers. Replace them with your own figures. Results assume you reach your admission target; they don't predict how many people will start care. Save the file to keep your entries.</x:v>
      </x:c>
      <x:c r="B2" s="3"/>
      <x:c r="C2" s="3"/>
    </x:row>
    <x:row r="3" ht="15" hidden="0" customHeight="1">
      <x:c r="A3" s="1" t="s">
        <x:v>0</x:v>
      </x:c>
      <x:c r="B3" s="4" t="str">
        <x:v>(enter your program)</x:v>
      </x:c>
    </x:row>
    <x:row r="4" ht="15" hidden="0" customHeight="1">
      <x:c r="A4" s="1" t="s">
        <x:v>1</x:v>
      </x:c>
      <x:c r="B4" s="4" t="str">
        <x:v>(enter your month)</x:v>
      </x:c>
    </x:row>
    <x:row r="6" ht="34" hidden="0" customHeight="1">
      <x:c r="A6" s="1" t="str">
        <x:v>Admissions you want this month</x:v>
      </x:c>
      <x:c r="B6" s="5" t="n">
        <x:v>10</x:v>
      </x:c>
    </x:row>
    <x:row r="7" ht="34" hidden="0" customHeight="1">
      <x:c r="A7" s="1" t="str">
        <x:v>People you can accept this month</x:v>
      </x:c>
      <x:c r="B7" s="5" t="n">
        <x:v>12</x:v>
      </x:c>
    </x:row>
    <x:row r="8" ht="34" hidden="0" customHeight="1">
      <x:c r="A8" s="1" t="str">
        <x:v>Inquiries that become qualified leads (%)</x:v>
      </x:c>
      <x:c r="B8" s="6" t="n">
        <x:v>0.3</x:v>
      </x:c>
    </x:row>
    <x:row r="9" ht="34" hidden="0" customHeight="1">
      <x:c r="A9" s="1" t="str">
        <x:v>Qualified leads that start care (%)</x:v>
      </x:c>
      <x:c r="B9" s="6" t="n">
        <x:v>0.25</x:v>
      </x:c>
    </x:row>
    <x:row r="11" ht="15" hidden="0" customHeight="1">
      <x:c r="A11" s="1" t="str">
        <x:v>Ad spending across all sources</x:v>
      </x:c>
      <x:c r="B11" s="7" t="n">
        <x:v>12000</x:v>
      </x:c>
    </x:row>
    <x:row r="12" ht="15" hidden="0" customHeight="1">
      <x:c r="A12" s="1" t="s">
        <x:v>2</x:v>
      </x:c>
      <x:c r="B12" s="7" t="n">
        <x:v>2500</x:v>
      </x:c>
    </x:row>
    <x:row r="13" ht="15" hidden="0" customHeight="1">
      <x:c r="A13" s="1" t="str">
        <x:v>Writing, design, and video</x:v>
      </x:c>
      <x:c r="B13" s="7" t="n">
        <x:v>3000</x:v>
      </x:c>
    </x:row>
    <x:row r="14" ht="15" hidden="0" customHeight="1">
      <x:c r="A14" s="1" t="str">
        <x:v>Call tracking and other software</x:v>
      </x:c>
      <x:c r="B14" s="7" t="n">
        <x:v>600</x:v>
      </x:c>
    </x:row>
    <x:row r="15" ht="34" hidden="0" customHeight="1">
      <x:c r="A15" s="1" t="str">
        <x:v>Monthly amount set aside for certification</x:v>
      </x:c>
      <x:c r="B15" s="7" t="n">
        <x:v>391</x:v>
      </x:c>
    </x:row>
    <x:row r="16" ht="34" hidden="0" customHeight="1">
      <x:c r="A16" s="1" t="str">
        <x:v>Other costs, such as staff time or hosting</x:v>
      </x:c>
      <x:c r="B16" s="7" t="n">
        <x:v>0</x:v>
      </x:c>
    </x:row>
    <x:row r="17" ht="72" hidden="0" customHeight="1">
      <x:c r="A17" s="8" t="str">
        <x:v>Check your entries</x:v>
      </x:c>
      <x:c r="B17" s="9" t="str">
        <x:f aca="0">IF(AND(ISNUMBER(B6),ISNUMBER(B7),ISNUMBER(B8),ISNUMBER(B9),COUNT(B11:B16)=6),IF(AND(B6&gt;=1,B6=INT(B6),B7&gt;=0,B7=INT(B7),B8&gt;0,B8&lt;=1,B9&gt;0,B9&lt;=1,COUNTIF(B11:B16,"&lt;0")=0),"OK","Check your entries: target must be at least 1; target and available places must be whole numbers; rates must be above 0% and no higher than 100%; costs must be 0 or more."),"Check your entries: fill every yellow number cell. For a cost that doesn't apply, enter 0.")</x:f>
        <x:v>OK</x:v>
      </x:c>
      <x:c r="C17" s="9"/>
    </x:row>
    <x:row r="18" ht="15" hidden="0" customHeight="1">
      <x:c r="A18" s="10" t="str">
        <x:v>Your planned results</x:v>
      </x:c>
    </x:row>
    <x:row r="19" ht="15" hidden="0" customHeight="1">
      <x:c r="A19" s="1" t="s">
        <x:v>3</x:v>
      </x:c>
      <x:c r="B19" s="11" t="n">
        <x:f aca="0">IF($B$17&lt;&gt;"OK","-",ROUNDUP(B6/B9,0))</x:f>
        <x:v>40</x:v>
      </x:c>
    </x:row>
    <x:row r="20" ht="15" hidden="0" customHeight="1">
      <x:c r="A20" s="1" t="s">
        <x:v>4</x:v>
      </x:c>
      <x:c r="B20" s="11" t="n">
        <x:f aca="0">IF($B$17&lt;&gt;"OK","-",ROUNDUP(B19/B8,0))</x:f>
        <x:v>134</x:v>
      </x:c>
    </x:row>
    <x:row r="21" ht="15" hidden="0" customHeight="1">
      <x:c r="A21" s="1" t="str">
        <x:v>Total monthly marketing budget</x:v>
      </x:c>
      <x:c r="B21" s="12" t="n">
        <x:f aca="0">IF($B$17&lt;&gt;"OK","-",SUM(B11:B16))</x:f>
        <x:v>18491</x:v>
      </x:c>
    </x:row>
    <x:row r="22" ht="34" hidden="0" customHeight="1">
      <x:c r="A22" s="1" t="str">
        <x:v>Planned spend per inquiry needed</x:v>
      </x:c>
      <x:c r="B22" s="12" t="n">
        <x:f aca="0">IF($B$17&lt;&gt;"OK","-",B21/B20)</x:f>
        <x:v>137.99253731343285</x:v>
      </x:c>
    </x:row>
    <x:row r="23" ht="34" hidden="0" customHeight="1">
      <x:c r="A23" s="1" t="str">
        <x:v>Planned spend per qualified lead needed</x:v>
      </x:c>
      <x:c r="B23" s="12" t="n">
        <x:f aca="0">IF($B$17&lt;&gt;"OK","-",B21/B19)</x:f>
        <x:v>462.275</x:v>
      </x:c>
    </x:row>
    <x:row r="24" ht="34" hidden="0" customHeight="1">
      <x:c r="A24" s="1" t="str">
        <x:v>Planned marketing spend per admission</x:v>
      </x:c>
      <x:c r="B24" s="12" t="n">
        <x:f aca="0">IF($B$17&lt;&gt;"OK","-",B21/B6)</x:f>
        <x:v>1849.1</x:v>
      </x:c>
    </x:row>
    <x:row r="25" ht="34" hidden="0" customHeight="1">
      <x:c r="A25" s="1" t="str">
        <x:v>Planned ad spend per admission</x:v>
      </x:c>
      <x:c r="B25" s="12" t="n">
        <x:f aca="0">IF($B$17&lt;&gt;"OK","-",B11/B6)</x:f>
        <x:v>1200</x:v>
      </x:c>
    </x:row>
    <x:row r="26" ht="100" hidden="0" customHeight="1">
      <x:c r="A26" s="1" t="str">
        <x:v>Check your available places</x:v>
      </x:c>
      <x:c r="B26" s="18" t="str">
        <x:f aca="0">IF($B$17&lt;&gt;"OK","-",IF(B6&gt;B7,"Your target is higher than the number of people you can accept. Lower the target before committing the budget.","OK"))</x:f>
        <x:v>OK</x:v>
      </x:c>
    </x:row>
    <x:row r="28" ht="96" hidden="0" customHeight="1">
      <x:c r="A28" s="3" t="str">
        <x:v>What to count. Inquiry: someone contacts you about care; count a new inquiry once and record its source, or use Unknown. Qualified lead: your team checks the person's care needs, location, and way to pay, and they may fit your program. Admission: someone starts care and you record the start date. Exclude assessments only, referrals elsewhere, waiting-list entries, and starts that never happened. Write down how you count repeat stays and moves between programs.</x:v>
      </x:c>
      <x:c r="B28" s="3"/>
      <x:c r="C28" s="3"/>
    </x:row>
    <x:row r="29" ht="60" hidden="0" customHeight="1">
      <x:c r="A29" s="3" t="str">
        <x:v>Plan for one program at a time. Include staffing, expected discharges, and patients already booked when working out how many people you can accept. Use past results for the percentages, allowing time for people to start care. If records aren't reliable yet, mark the rates as estimates.</x:v>
      </x:c>
      <x:c r="B29" s="3"/>
      <x:c r="C29" s="3"/>
    </x:row>
    <x:row r="30" ht="60" hidden="0" customHeight="1">
      <x:c r="A30" s="3" t="str">
        <x:v>Certification example: one standard-program LegitScript facility. $1,595 application + $3,095 annual fee = $4,690. Divided by 12, this is about $391 a month. This is a budgeting allowance, not a monthly payment option. Fees checked 14 October 2026 at legitscript.com.</x:v>
      </x:c>
      <x:c r="B30" s="3"/>
      <x:c r="C30" s="3"/>
    </x:row>
    <x:row r="31" ht="61.5" hidden="0" customHeight="1">
      <x:c r="A31" s="3" t="str">
        <x:v>General information, not financial, legal, or compliance advice. Source article: therapymarketers.com/resources/addiction-treatment-marketing-budget/</x:v>
      </x:c>
      <x:c r="B31" s="3"/>
      <x:c r="C31" s="3"/>
    </x:row>
  </x:sheetData>
  <x:mergeCells>
    <x:mergeCell ref="A2:C2"/>
    <x:mergeCell ref="B17:C17"/>
    <x:mergeCell ref="A28:C28"/>
    <x:mergeCell ref="A29:C29"/>
    <x:mergeCell ref="A30:C30"/>
    <x:mergeCell ref="A31:C31"/>
  </x:mergeCells>
  <x:dataValidations count="3">
    <x:dataValidation type="whole" errorStyle="stop" operator="greaterThanOrEqual" allowBlank="0" showDropDown="0" showInputMessage="0" showErrorMessage="1" error="Whole number, 0 or more" sqref="B6:B7">
      <x:formula1>0</x:formula1>
      <x:formula2>0</x:formula2>
    </x:dataValidation>
    <x:dataValidation type="decimal" errorStyle="stop" operator="between" allowBlank="0" showDropDown="0" showInputMessage="0" showErrorMessage="1" error="Enter a rate between 0% and 100%" sqref="B8:B9">
      <x:formula1>0</x:formula1>
      <x:formula2>1</x:formula2>
    </x:dataValidation>
    <x:dataValidation type="decimal" errorStyle="stop" operator="greaterThanOrEqual" allowBlank="0" showDropDown="0" showInputMessage="0" showErrorMessage="1" error="Cost cannot be negative; enter 0 if unused" sqref="B11:B16">
      <x:formula1>0</x:formula1>
      <x:formula2>0</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1" workbookViewId="0"/>
  </x:sheetViews>
  <x:sheetFormatPr defaultColWidth="8.453125" defaultRowHeight="15"/>
  <x:cols>
    <x:col min="1" max="1" width="38" style="1" hidden="0" customWidth="1"/>
    <x:col min="2" max="2" width="14" style="1" hidden="0" customWidth="1"/>
    <x:col min="3" max="3" width="12" style="1" hidden="0" customWidth="1"/>
    <x:col min="4" max="4" width="15" style="1" hidden="0" customWidth="1"/>
    <x:col min="5" max="5" width="12" style="1" hidden="0" customWidth="1"/>
    <x:col min="6" max="6" width="26" style="1" hidden="0" customWidth="1"/>
    <x:col min="7" max="7" width="13" style="1" hidden="0" customWidth="1"/>
    <x:col min="8" max="8" width="30" hidden="0" customWidth="1"/>
  </x:cols>
  <x:sheetData>
    <x:row r="1" ht="17.25" hidden="0" customHeight="1">
      <x:c r="A1" s="2" t="str">
        <x:v>Part 2: Check your actual cost per admission</x:v>
      </x:c>
    </x:row>
    <x:row r="2" ht="60" hidden="0" customHeight="1">
      <x:c r="A2" s="3" t="str">
        <x:v>Use the same period in every row. Each row you use needs all four numbers; enter 0 where there were none. Leave unused rows blank. Use Unknown when you can't identify the source. Put costs you can't fairly split between sources in the shared-costs line. Save the file to keep your entries.</x:v>
      </x:c>
      <x:c r="B2" s="3"/>
      <x:c r="C2" s="3"/>
      <x:c r="D2" s="3"/>
      <x:c r="E2" s="3"/>
      <x:c r="F2" s="3"/>
      <x:c r="G2" s="3"/>
    </x:row>
    <x:row r="3" ht="15" hidden="0" customHeight="1">
      <x:c r="A3" s="1" t="s">
        <x:v>0</x:v>
      </x:c>
      <x:c r="B3" s="4"/>
      <x:c r="D3" s="1" t="s">
        <x:v>5</x:v>
      </x:c>
      <x:c r="E3" s="4"/>
    </x:row>
    <x:row r="5" ht="42" hidden="0" customHeight="1">
      <x:c r="A5" s="26" t="str">
        <x:v>Marketing source</x:v>
      </x:c>
      <x:c r="B5" s="26" t="str">
        <x:v>Cost (US dollars)</x:v>
      </x:c>
      <x:c r="C5" s="26" t="s">
        <x:v>6</x:v>
      </x:c>
      <x:c r="D5" s="26" t="s">
        <x:v>7</x:v>
      </x:c>
      <x:c r="E5" s="26" t="s">
        <x:v>8</x:v>
      </x:c>
      <x:c r="F5" s="26" t="str">
        <x:v>Marketing cost per admission</x:v>
      </x:c>
      <x:c r="G5" s="26" t="str">
        <x:v>Share of total cost</x:v>
      </x:c>
      <x:c r="H5" s="26" t="str">
        <x:v>Check this row</x:v>
      </x:c>
    </x:row>
    <x:row r="6" ht="48" hidden="0" customHeight="1">
      <x:c r="A6" s="27" t="str">
        <x:v>Search ads, such as Google Ads</x:v>
      </x:c>
      <x:c r="B6" s="28"/>
      <x:c r="C6" s="29"/>
      <x:c r="D6" s="29"/>
      <x:c r="E6" s="29"/>
      <x:c r="F6" s="30" t="str">
        <x:f aca="0">IF(H6="","-",IF(H6&lt;&gt;"OK","Check this row.",IF(E6&gt;0,B6/E6,"No admissions in this period.")))</x:f>
        <x:v>-</x:v>
      </x:c>
      <x:c r="G6" s="31" t="str">
        <x:f aca="0">IF(OR(H6&lt;&gt;"OK",NOT(ISNUMBER($B$14))),"-",IF($B$14=0,"-",B6/$B$14))</x:f>
        <x:v>-</x:v>
      </x:c>
      <x:c r="H6" s="32" t="str">
        <x:f aca="0">IF(COUNTA(B6:E6)=0,"",IF(AND(COUNT(B6:E6)=4,MIN(B6:E6)&gt;=0,C6=INT(C6),D6=INT(D6),E6=INT(E6)),"OK","Check this row: enter all four numbers; costs must be 0 or more; use whole counts."))</x:f>
      </x:c>
    </x:row>
    <x:row r="7" ht="48" hidden="0" customHeight="1">
      <x:c r="A7" s="27" t="str">
        <x:v>Paid social media ads</x:v>
      </x:c>
      <x:c r="B7" s="28"/>
      <x:c r="C7" s="29"/>
      <x:c r="D7" s="29"/>
      <x:c r="E7" s="29"/>
      <x:c r="F7" s="30" t="str">
        <x:f aca="0">IF(H7="","-",IF(H7&lt;&gt;"OK","Check this row.",IF(E7&gt;0,B7/E7,"No admissions in this period.")))</x:f>
        <x:v>-</x:v>
      </x:c>
      <x:c r="G7" s="31" t="str">
        <x:f aca="0">IF(OR(H7&lt;&gt;"OK",NOT(ISNUMBER($B$14))),"-",IF($B$14=0,"-",B7/$B$14))</x:f>
        <x:v>-</x:v>
      </x:c>
      <x:c r="H7" s="32" t="str">
        <x:f aca="0">IF(COUNTA(B7:E7)=0,"",IF(AND(COUNT(B7:E7)=4,MIN(B7:E7)&gt;=0,C7=INT(C7),D7=INT(D7),E7=INT(E7)),"OK","Check this row: enter all four numbers; costs must be 0 or more; use whole counts."))</x:f>
      </x:c>
    </x:row>
    <x:row r="8" ht="48" hidden="0" customHeight="1">
      <x:c r="A8" s="27" t="str">
        <x:v>Unpaid search results and content</x:v>
      </x:c>
      <x:c r="B8" s="28"/>
      <x:c r="C8" s="29"/>
      <x:c r="D8" s="29"/>
      <x:c r="E8" s="29"/>
      <x:c r="F8" s="30" t="str">
        <x:f aca="0">IF(H8="","-",IF(H8&lt;&gt;"OK","Check this row.",IF(E8&gt;0,B8/E8,"No admissions in this period.")))</x:f>
        <x:v>-</x:v>
      </x:c>
      <x:c r="G8" s="31" t="str">
        <x:f aca="0">IF(OR(H8&lt;&gt;"OK",NOT(ISNUMBER($B$14))),"-",IF($B$14=0,"-",B8/$B$14))</x:f>
        <x:v>-</x:v>
      </x:c>
      <x:c r="H8" s="32" t="str">
        <x:f aca="0">IF(COUNTA(B8:E8)=0,"",IF(AND(COUNT(B8:E8)=4,MIN(B8:E8)&gt;=0,C8=INT(C8),D8=INT(D8),E8=INT(E8)),"OK","Check this row: enter all four numbers; costs must be 0 or more; use whole counts."))</x:f>
      </x:c>
    </x:row>
    <x:row r="9" ht="48" hidden="0" customHeight="1">
      <x:c r="A9" s="27" t="s">
        <x:v>9</x:v>
      </x:c>
      <x:c r="B9" s="28"/>
      <x:c r="C9" s="29"/>
      <x:c r="D9" s="29"/>
      <x:c r="E9" s="29"/>
      <x:c r="F9" s="30" t="str">
        <x:f aca="0">IF(H9="","-",IF(H9&lt;&gt;"OK","Check this row.",IF(E9&gt;0,B9/E9,"No admissions in this period.")))</x:f>
        <x:v>-</x:v>
      </x:c>
      <x:c r="G9" s="31" t="str">
        <x:f aca="0">IF(OR(H9&lt;&gt;"OK",NOT(ISNUMBER($B$14))),"-",IF($B$14=0,"-",B9/$B$14))</x:f>
        <x:v>-</x:v>
      </x:c>
      <x:c r="H9" s="32" t="str">
        <x:f aca="0">IF(COUNTA(B9:E9)=0,"",IF(AND(COUNT(B9:E9)=4,MIN(B9:E9)&gt;=0,C9=INT(C9),D9=INT(D9),E9=INT(E9)),"OK","Check this row: enter all four numbers; costs must be 0 or more; use whole counts."))</x:f>
      </x:c>
    </x:row>
    <x:row r="10" ht="48" hidden="0" customHeight="1">
      <x:c r="A10" s="27" t="str">
        <x:v>Other marketing source</x:v>
      </x:c>
      <x:c r="B10" s="28"/>
      <x:c r="C10" s="29"/>
      <x:c r="D10" s="29"/>
      <x:c r="E10" s="29"/>
      <x:c r="F10" s="30" t="str">
        <x:f aca="0">IF(H10="","-",IF(H10&lt;&gt;"OK","Check this row.",IF(E10&gt;0,B10/E10,"No admissions in this period.")))</x:f>
        <x:v>-</x:v>
      </x:c>
      <x:c r="G10" s="31" t="str">
        <x:f aca="0">IF(OR(H10&lt;&gt;"OK",NOT(ISNUMBER($B$14))),"-",IF($B$14=0,"-",B10/$B$14))</x:f>
        <x:v>-</x:v>
      </x:c>
      <x:c r="H10" s="32" t="str">
        <x:f aca="0">IF(COUNTA(B10:E10)=0,"",IF(AND(COUNT(B10:E10)=4,MIN(B10:E10)&gt;=0,C10=INT(C10),D10=INT(D10),E10=INT(E10)),"OK","Check this row: enter all four numbers; costs must be 0 or more; use whole counts."))</x:f>
      </x:c>
    </x:row>
    <x:row r="11" ht="48" hidden="0" customHeight="1">
      <x:c r="A11" s="32" t="str">
        <x:v>Unknown source</x:v>
      </x:c>
      <x:c r="B11" s="28"/>
      <x:c r="C11" s="29"/>
      <x:c r="D11" s="29"/>
      <x:c r="E11" s="29"/>
      <x:c r="F11" s="30" t="str">
        <x:f aca="0">IF(H11="","-",IF(H11&lt;&gt;"OK","Check this row.",IF(E11&gt;0,B11/E11,"No admissions in this period.")))</x:f>
        <x:v>-</x:v>
      </x:c>
      <x:c r="G11" s="31" t="str">
        <x:f aca="0">IF(OR(H11&lt;&gt;"OK",NOT(ISNUMBER($B$14))),"-",IF($B$14=0,"-",B11/$B$14))</x:f>
        <x:v>-</x:v>
      </x:c>
      <x:c r="H11" s="32" t="str">
        <x:f aca="0">IF(COUNTA(B11:E11)=0,"",IF(AND(COUNT(B11:E11)=4,MIN(B11:E11)&gt;=0,C11=INT(C11),D11=INT(D11),E11=INT(E11)),"OK","Check this row: enter all four numbers; costs must be 0 or more; use whole counts."))</x:f>
      </x:c>
    </x:row>
    <x:row r="12" ht="48" hidden="0" customHeight="1">
      <x:c r="A12" s="32" t="str">
        <x:v>Shared costs not assigned to one source</x:v>
      </x:c>
      <x:c r="B12" s="28"/>
      <x:c r="C12" s="32"/>
      <x:c r="D12" s="32"/>
      <x:c r="E12" s="32"/>
      <x:c r="F12" s="32"/>
      <x:c r="G12" s="32"/>
      <x:c r="H12" s="32"/>
    </x:row>
    <x:row r="14" ht="15" hidden="0" customHeight="1">
      <x:c r="A14" s="13" t="s">
        <x:v>10</x:v>
      </x:c>
      <x:c r="B14" s="12" t="n">
        <x:f aca="0">IF(AND(COUNTIF(H6:H11,"Check*")=0,OR(B12="",AND(ISNUMBER(B12),B12&gt;=0))),SUMIF(H6:H11,"OK",B6:B11)+N(B12),"-")</x:f>
        <x:v>0</x:v>
      </x:c>
      <x:c r="C14" s="13" t="n">
        <x:f aca="0">IF(AND(COUNTIF(H6:H11,"Check*")=0,OR(B12="",AND(ISNUMBER(B12),B12&gt;=0))),SUMIF(H6:H11,"OK",C6:C11),"-")</x:f>
        <x:v>0</x:v>
      </x:c>
      <x:c r="D14" s="13" t="n">
        <x:f aca="0">IF(AND(COUNTIF(H6:H11,"Check*")=0,OR(B12="",AND(ISNUMBER(B12),B12&gt;=0))),SUMIF(H6:H11,"OK",D6:D11),"-")</x:f>
        <x:v>0</x:v>
      </x:c>
      <x:c r="E14" s="13" t="n">
        <x:f aca="0">IF(AND(COUNTIF(H6:H11,"Check*")=0,OR(B12="",AND(ISNUMBER(B12),B12&gt;=0))),SUMIF(H6:H11,"OK",E6:E11),"-")</x:f>
        <x:v>0</x:v>
      </x:c>
      <x:c r="F14" s="12" t="str">
        <x:f aca="0">IF(AND(COUNTIF(H6:H11,"Check*")=0,OR(B12="",AND(ISNUMBER(B12),B12&gt;=0))),IF(E14&gt;0,B14/E14,IF(B14&gt;0,"No admissions in this period.","-")),"Check the rows above.")</x:f>
        <x:v>-</x:v>
      </x:c>
    </x:row>
    <x:row r="16" ht="60" hidden="0" customHeight="1">
      <x:c r="A16" s="3" t="str">
        <x:v>Check your counts if a source has more qualified leads than inquiries, or more admissions than qualified leads. Use the same dates and counting rules. Someone who contacted you in an earlier month may start care this month. The totals don't prove which month's spending produced an admission.</x:v>
      </x:c>
      <x:c r="B16" s="3"/>
      <x:c r="C16" s="3"/>
      <x:c r="D16" s="3"/>
      <x:c r="E16" s="3"/>
      <x:c r="F16" s="3"/>
      <x:c r="G16" s="3"/>
    </x:row>
  </x:sheetData>
  <x:mergeCells>
    <x:mergeCell ref="A2:G2"/>
    <x:mergeCell ref="A16:G16"/>
  </x:mergeCells>
  <x:dataValidations count="2">
    <x:dataValidation type="whole" errorStyle="stop" operator="greaterThanOrEqual" allowBlank="0" showDropDown="0" showInputMessage="0" showErrorMessage="1" error="Whole number, 0 or more" sqref="C6:E11">
      <x:formula1>0</x:formula1>
      <x:formula2>0</x:formula2>
    </x:dataValidation>
    <x:dataValidation type="decimal" errorStyle="stop" operator="greaterThanOrEqual" allowBlank="0" showDropDown="0" showInputMessage="0" showErrorMessage="1" error="Cost cannot be negative" sqref="B6:B12">
      <x:formula1>0</x:formula1>
      <x:formula2>0</x:formula2>
    </x:dataValidation>
  </x:dataValidations>
  <x:pageMargins left="0.7" right="0.7" top="0.75" bottom="0.75" header="0.3" footer="0.3"/>
</x:worksheet>
</file>